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ummary" sheetId="2" state="visible" r:id="rId4"/>
    <sheet name="Settings" sheetId="3" state="visible" r:id="rId5"/>
    <sheet name="Traffic" sheetId="4" state="visible" r:id="rId6"/>
    <sheet name="Rankings" sheetId="5" state="visible" r:id="rId7"/>
    <sheet name="Technical checks" sheetId="6" state="visible" r:id="rId8"/>
    <sheet name="Work done" sheetId="7" state="visible" r:id="rId9"/>
    <sheet name="Next month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<sst xmlns="http://schemas.openxmlformats.org/spreadsheetml/2006/main" count="198" uniqueCount="146">
  <si>
    <t xml:space="preserve">Monthly SEO Report Template</t>
  </si>
  <si>
    <t xml:space="preserve">Free template by Seovoro (seovoro.com). Use it for your own site or for clients. Please do not resell it.</t>
  </si>
  <si>
    <t xml:space="preserve">How to use it</t>
  </si>
  <si>
    <t xml:space="preserve">1</t>
  </si>
  <si>
    <t xml:space="preserve">Open the Settings tab and enter the site name and the report month (for example Mar 2026).</t>
  </si>
  <si>
    <t xml:space="preserve">2</t>
  </si>
  <si>
    <t xml:space="preserve">Add your monthly numbers on the Traffic tab. Export them from Google Search Console (Performance) and your analytics tool.</t>
  </si>
  <si>
    <t xml:space="preserve">3</t>
  </si>
  <si>
    <t xml:space="preserve">List the keywords you track on the Rankings tab, with last month and this month positions.</t>
  </si>
  <si>
    <t xml:space="preserve">4</t>
  </si>
  <si>
    <t xml:space="preserve">Go through the Technical checks tab and mark each item Good, Needs work or Not checked.</t>
  </si>
  <si>
    <t xml:space="preserve">5</t>
  </si>
  <si>
    <t xml:space="preserve">Record what you did on the Work done tab and plan next month on the Next month tab.</t>
  </si>
  <si>
    <t xml:space="preserve">6</t>
  </si>
  <si>
    <t xml:space="preserve">Open the Summary tab. It fills in by itself and is ready to screenshot or paste into your report.</t>
  </si>
  <si>
    <t xml:space="preserve">Colour legend</t>
  </si>
  <si>
    <t xml:space="preserve">Blue text on pale yellow</t>
  </si>
  <si>
    <t xml:space="preserve">Cells you type into.</t>
  </si>
  <si>
    <t xml:space="preserve">Black text</t>
  </si>
  <si>
    <t xml:space="preserve">Formulas. Please do not overwrite them.</t>
  </si>
  <si>
    <t xml:space="preserve">Where the numbers come from</t>
  </si>
  <si>
    <t xml:space="preserve">Clicks, impressions, CTR and average position: Google Search Console, Performance report. Leads and conversions: your analytics tool or contact forms. The example rows on each tab are made-up numbers to show the format. Replace them with your own.</t>
  </si>
  <si>
    <t xml:space="preserve">Helper: row of this month on the Traffic tab</t>
  </si>
  <si>
    <t xml:space="preserve">Measure</t>
  </si>
  <si>
    <t xml:space="preserve">This month</t>
  </si>
  <si>
    <t xml:space="preserve">Last month</t>
  </si>
  <si>
    <t xml:space="preserve">Change</t>
  </si>
  <si>
    <t xml:space="preserve">Organic clicks</t>
  </si>
  <si>
    <t xml:space="preserve">Impressions</t>
  </si>
  <si>
    <t xml:space="preserve">CTR</t>
  </si>
  <si>
    <t xml:space="preserve">Average position</t>
  </si>
  <si>
    <t xml:space="preserve">Leads</t>
  </si>
  <si>
    <t xml:space="preserve">Position change shows places gained: a positive number means the average position improved.</t>
  </si>
  <si>
    <t xml:space="preserve">Keywords</t>
  </si>
  <si>
    <t xml:space="preserve">Count</t>
  </si>
  <si>
    <t xml:space="preserve">Moved up</t>
  </si>
  <si>
    <t xml:space="preserve">Moved down</t>
  </si>
  <si>
    <t xml:space="preserve">Unchanged</t>
  </si>
  <si>
    <t xml:space="preserve">Tracked keywords</t>
  </si>
  <si>
    <t xml:space="preserve">Technical checks</t>
  </si>
  <si>
    <t xml:space="preserve">Good</t>
  </si>
  <si>
    <t xml:space="preserve">Needs work</t>
  </si>
  <si>
    <t xml:space="preserve">Not checked</t>
  </si>
  <si>
    <t xml:space="preserve">Work done this month: see the Work done tab. Next steps: see the Next month tab.</t>
  </si>
  <si>
    <t xml:space="preserve">Settings</t>
  </si>
  <si>
    <t xml:space="preserve">Fill in the blue cells. The Summary tab reads from here.</t>
  </si>
  <si>
    <t xml:space="preserve">Site or client name</t>
  </si>
  <si>
    <t xml:space="preserve">Example Plumbing Co</t>
  </si>
  <si>
    <t xml:space="preserve">Website</t>
  </si>
  <si>
    <t xml:space="preserve">https://example.com</t>
  </si>
  <si>
    <t xml:space="preserve">Report month (type it exactly as on the Traffic tab)</t>
  </si>
  <si>
    <t xml:space="preserve">Mar 2026</t>
  </si>
  <si>
    <t xml:space="preserve">Prepared by</t>
  </si>
  <si>
    <t xml:space="preserve">Your name</t>
  </si>
  <si>
    <t xml:space="preserve">Example values are shown. Replace them with your own.</t>
  </si>
  <si>
    <t xml:space="preserve">Traffic</t>
  </si>
  <si>
    <t xml:space="preserve">One row per month. Type the month the same way every time, for example Jan 2026.</t>
  </si>
  <si>
    <t xml:space="preserve">Month</t>
  </si>
  <si>
    <t xml:space="preserve">Leads (calls, forms, bookings)</t>
  </si>
  <si>
    <t xml:space="preserve">Lead rate</t>
  </si>
  <si>
    <t xml:space="preserve">Change in clicks vs last month</t>
  </si>
  <si>
    <t xml:space="preserve">Jan 2026</t>
  </si>
  <si>
    <t xml:space="preserve">Feb 2026</t>
  </si>
  <si>
    <t xml:space="preserve">Average position: lower is better (1 is the top result). Rows 5 to 7 hold example numbers. Replace them with your own.</t>
  </si>
  <si>
    <t xml:space="preserve">Rankings</t>
  </si>
  <si>
    <t xml:space="preserve">Track the keywords that matter. Position 1 is the top result. Leave a cell empty if the page was not found.</t>
  </si>
  <si>
    <t xml:space="preserve">Keyword</t>
  </si>
  <si>
    <t xml:space="preserve">Target page</t>
  </si>
  <si>
    <t xml:space="preserve">Last month position</t>
  </si>
  <si>
    <t xml:space="preserve">This month position</t>
  </si>
  <si>
    <t xml:space="preserve">Change (places gained)</t>
  </si>
  <si>
    <t xml:space="preserve">Status</t>
  </si>
  <si>
    <t xml:space="preserve">Notes</t>
  </si>
  <si>
    <t xml:space="preserve">emergency plumber austin</t>
  </si>
  <si>
    <t xml:space="preserve">/emergency-plumber/</t>
  </si>
  <si>
    <t xml:space="preserve">Added a new FAQ block</t>
  </si>
  <si>
    <t xml:space="preserve">Row 5 is an example. Replace it with your own keyword.</t>
  </si>
  <si>
    <t xml:space="preserve">Mark each item. Use the free tools at seovoro.com/tools to check many of them.</t>
  </si>
  <si>
    <t xml:space="preserve">Check</t>
  </si>
  <si>
    <t xml:space="preserve">What to look for</t>
  </si>
  <si>
    <t xml:space="preserve">Priority</t>
  </si>
  <si>
    <t xml:space="preserve">Site loads over HTTPS</t>
  </si>
  <si>
    <t xml:space="preserve">Every page redirects to https and shows no browser warning</t>
  </si>
  <si>
    <t xml:space="preserve">High</t>
  </si>
  <si>
    <t xml:space="preserve">One version of the domain</t>
  </si>
  <si>
    <t xml:space="preserve">http, https, www and non-www all end on the same address</t>
  </si>
  <si>
    <t xml:space="preserve">Medium</t>
  </si>
  <si>
    <t xml:space="preserve">XML sitemap is valid</t>
  </si>
  <si>
    <t xml:space="preserve">Returns 200, lists only live canonical pages, and is submitted in Search Console</t>
  </si>
  <si>
    <t xml:space="preserve">Robots.txt is correct</t>
  </si>
  <si>
    <t xml:space="preserve">Does not block important pages or CSS and JavaScript files</t>
  </si>
  <si>
    <t xml:space="preserve">Important pages are indexed</t>
  </si>
  <si>
    <t xml:space="preserve">Check the Pages report in Search Console for key pages</t>
  </si>
  <si>
    <t xml:space="preserve">No broken internal links</t>
  </si>
  <si>
    <t xml:space="preserve">Links on key pages do not lead to 404 errors</t>
  </si>
  <si>
    <t xml:space="preserve">No long redirect chains</t>
  </si>
  <si>
    <t xml:space="preserve">Redirects go straight to the final page</t>
  </si>
  <si>
    <t xml:space="preserve">Titles are unique and clear</t>
  </si>
  <si>
    <t xml:space="preserve">About 30 to 60 characters, one per page</t>
  </si>
  <si>
    <t xml:space="preserve">Meta descriptions are written</t>
  </si>
  <si>
    <t xml:space="preserve">About 70 to 160 characters, matching the page</t>
  </si>
  <si>
    <t xml:space="preserve">One H1 per page</t>
  </si>
  <si>
    <t xml:space="preserve">The H1 describes the page</t>
  </si>
  <si>
    <t xml:space="preserve">Images have alt text</t>
  </si>
  <si>
    <t xml:space="preserve">Meaningful images describe what they show</t>
  </si>
  <si>
    <t xml:space="preserve">Mobile friendly</t>
  </si>
  <si>
    <t xml:space="preserve">Pages work and read well on a phone</t>
  </si>
  <si>
    <t xml:space="preserve">Page speed is acceptable</t>
  </si>
  <si>
    <t xml:space="preserve">Check Core Web Vitals in Search Console or PageSpeed Insights</t>
  </si>
  <si>
    <t xml:space="preserve">Canonical tags are correct</t>
  </si>
  <si>
    <t xml:space="preserve">Each page points to its preferred address</t>
  </si>
  <si>
    <t xml:space="preserve">Structured data matches the page</t>
  </si>
  <si>
    <t xml:space="preserve">Only mark up what is visible on the page</t>
  </si>
  <si>
    <t xml:space="preserve">Google Business Profile is complete</t>
  </si>
  <si>
    <t xml:space="preserve">Name, address, phone, hours, categories and services are correct (local businesses)</t>
  </si>
  <si>
    <t xml:space="preserve">Reviews are answered</t>
  </si>
  <si>
    <t xml:space="preserve">Reply politely and never share private details</t>
  </si>
  <si>
    <t xml:space="preserve">Contact details are consistent</t>
  </si>
  <si>
    <t xml:space="preserve">Name, address and phone match across the web</t>
  </si>
  <si>
    <t xml:space="preserve">No duplicate or thin pages</t>
  </si>
  <si>
    <t xml:space="preserve">Merge or improve pages that repeat each other</t>
  </si>
  <si>
    <t xml:space="preserve">Analytics and conversion tracking work</t>
  </si>
  <si>
    <t xml:space="preserve">Calls, forms and bookings are being recorded</t>
  </si>
  <si>
    <t xml:space="preserve">The first row shows an example status. Update each row after you check it.</t>
  </si>
  <si>
    <t xml:space="preserve">Work done</t>
  </si>
  <si>
    <t xml:space="preserve">Log what you did this month, so the report shows the work behind the numbers.</t>
  </si>
  <si>
    <t xml:space="preserve">Date</t>
  </si>
  <si>
    <t xml:space="preserve">Task</t>
  </si>
  <si>
    <t xml:space="preserve">Page or URL</t>
  </si>
  <si>
    <t xml:space="preserve">Category</t>
  </si>
  <si>
    <t xml:space="preserve">Result or notes</t>
  </si>
  <si>
    <t xml:space="preserve">2026-03-04</t>
  </si>
  <si>
    <t xml:space="preserve">Rewrote the emergency plumbing page and added FAQs</t>
  </si>
  <si>
    <t xml:space="preserve">Content</t>
  </si>
  <si>
    <t xml:space="preserve">Published and requested indexing in Search Console</t>
  </si>
  <si>
    <t xml:space="preserve">Row 5 is an example. Replace it with your own work.</t>
  </si>
  <si>
    <t xml:space="preserve">Next month</t>
  </si>
  <si>
    <t xml:space="preserve">Plan the next steps, starting with the work that matters most.</t>
  </si>
  <si>
    <t xml:space="preserve">Why it matters</t>
  </si>
  <si>
    <t xml:space="preserve">Owner</t>
  </si>
  <si>
    <t xml:space="preserve">Due date</t>
  </si>
  <si>
    <t xml:space="preserve">Add a service page for water heater repair</t>
  </si>
  <si>
    <t xml:space="preserve">People search for it, and we have no page yet</t>
  </si>
  <si>
    <t xml:space="preserve">2026-04-10</t>
  </si>
  <si>
    <t xml:space="preserve">Planned</t>
  </si>
  <si>
    <t xml:space="preserve">Row 5 is an example. Replace it with your own plan.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</si>
</sst>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\+0.0%;\-0.0%;0.0%"/>
    <numFmt numFmtId="167" formatCode="0.0%"/>
    <numFmt numFmtId="168" formatCode="0.0"/>
    <numFmt numFmtId="169" formatCode="\+0.0;\-0.0;0.0"/>
    <numFmt numFmtId="170" formatCode="General"/>
    <numFmt numFmtId="171" formatCode="\+0;\-0;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11111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color rgb="FF111111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rgb="FFFFFFFF"/>
      </patternFill>
    </fill>
    <fill>
      <patternFill patternType="solid">
        <fgColor rgb="FF111111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1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1B7F3A"/>
        <sz val="10"/>
      </font>
    </dxf>
    <dxf>
      <font>
        <name val="Arial"/>
        <charset val="1"/>
        <family val="0"/>
        <b val="1"/>
        <color rgb="FFB42318"/>
        <sz val="1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B7F3A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9DB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A7EBB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111111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Organic clicks by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Traffic!B4</c:f>
              <c:strCache>
                <c:ptCount val="1"/>
                <c:pt idx="0">
                  <c:v>Organic clicks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Traffic!$A$5:$A$16</c:f>
              <c:strCache>
                <c:ptCount val="12"/>
                <c:pt idx="0">
                  <c:v>Jan 2026</c:v>
                </c:pt>
                <c:pt idx="1">
                  <c:v>Feb 2026</c:v>
                </c:pt>
                <c:pt idx="2">
                  <c:v>Mar 2026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</c:strCache>
            </c:strRef>
          </c:cat>
          <c:val>
            <c:numRef>
              <c:f>Traffic!$B$5:$B$16</c:f>
              <c:numCache>
                <c:formatCode>#,##0</c:formatCode>
                <c:ptCount val="12"/>
                <c:pt idx="0">
                  <c:v>120</c:v>
                </c:pt>
                <c:pt idx="1">
                  <c:v>165</c:v>
                </c:pt>
                <c:pt idx="2">
                  <c:v>210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9980159"/>
        <c:axId val="22087388"/>
      </c:lineChart>
      <c:catAx>
        <c:axId val="9980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2087388"/>
        <c:crosses val="autoZero"/>
        <c:auto val="1"/>
        <c:lblAlgn val="ctr"/>
        <c:lblOffset val="100"/>
        <c:noMultiLvlLbl val="0"/>
      </c:catAx>
      <c:valAx>
        <c:axId val="2208738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Clicks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98015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3</xdr:row>
      <xdr:rowOff>131040</xdr:rowOff>
    </xdr:from>
    <xdr:to>
      <xdr:col>14</xdr:col>
      <xdr:colOff>255960</xdr:colOff>
      <xdr:row>15</xdr:row>
      <xdr:rowOff>163440</xdr:rowOff>
    </xdr:to>
    <xdr:graphicFrame>
      <xdr:nvGraphicFramePr>
        <xdr:cNvPr id="0" name="Chart 1"/>
        <xdr:cNvGraphicFramePr/>
      </xdr:nvGraphicFramePr>
      <xdr:xfrm>
        <a:off x="6250320" y="762120"/>
        <a:ext cx="575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</row>
    <row r="5" customFormat="false" ht="15" hidden="false" customHeight="false" outlineLevel="0" collapsed="false">
      <c r="A5" s="5" t="s">
        <v>3</v>
      </c>
      <c r="B5" s="4" t="s">
        <v>4</v>
      </c>
    </row>
    <row r="6" customFormat="false" ht="23.85" hidden="false" customHeight="false" outlineLevel="0" collapsed="false">
      <c r="A6" s="5" t="s">
        <v>5</v>
      </c>
      <c r="B6" s="4" t="s">
        <v>6</v>
      </c>
    </row>
    <row r="7" customFormat="false" ht="15" hidden="false" customHeight="false" outlineLevel="0" collapsed="false">
      <c r="A7" s="5" t="s">
        <v>7</v>
      </c>
      <c r="B7" s="4" t="s">
        <v>8</v>
      </c>
    </row>
    <row r="8" customFormat="false" ht="15" hidden="false" customHeight="false" outlineLevel="0" collapsed="false">
      <c r="A8" s="5" t="s">
        <v>9</v>
      </c>
      <c r="B8" s="4" t="s">
        <v>10</v>
      </c>
    </row>
    <row r="9" customFormat="false" ht="15" hidden="false" customHeight="false" outlineLevel="0" collapsed="false">
      <c r="A9" s="5" t="s">
        <v>11</v>
      </c>
      <c r="B9" s="4" t="s">
        <v>12</v>
      </c>
    </row>
    <row r="10" customFormat="false" ht="15" hidden="false" customHeight="false" outlineLevel="0" collapsed="false">
      <c r="A10" s="5" t="s">
        <v>13</v>
      </c>
      <c r="B10" s="4" t="s">
        <v>14</v>
      </c>
    </row>
    <row r="11" customFormat="false" ht="15" hidden="false" customHeight="false" outlineLevel="0" collapsed="false">
      <c r="A11" s="5"/>
      <c r="B11" s="4"/>
    </row>
    <row r="12" customFormat="false" ht="15" hidden="false" customHeight="false" outlineLevel="0" collapsed="false">
      <c r="A12" s="3" t="s">
        <v>15</v>
      </c>
      <c r="B12" s="4"/>
    </row>
    <row r="13" customFormat="false" ht="15" hidden="false" customHeight="false" outlineLevel="0" collapsed="false">
      <c r="A13" s="6" t="s">
        <v>16</v>
      </c>
      <c r="B13" s="4" t="s">
        <v>17</v>
      </c>
    </row>
    <row r="14" customFormat="false" ht="15" hidden="false" customHeight="false" outlineLevel="0" collapsed="false">
      <c r="A14" s="7" t="s">
        <v>18</v>
      </c>
      <c r="B14" s="4" t="s">
        <v>19</v>
      </c>
    </row>
    <row r="15" customFormat="false" ht="15" hidden="false" customHeight="false" outlineLevel="0" collapsed="false">
      <c r="A15" s="5"/>
      <c r="B15" s="4"/>
    </row>
    <row r="16" customFormat="false" ht="35.05" hidden="false" customHeight="false" outlineLevel="0" collapsed="false">
      <c r="A16" s="7" t="s">
        <v>20</v>
      </c>
      <c r="B16" s="4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4" min="2" style="0" width="16"/>
  </cols>
  <sheetData>
    <row r="1" customFormat="false" ht="19.7" hidden="false" customHeight="false" outlineLevel="0" collapsed="false">
      <c r="A1" s="1" t="str">
        <f aca="false">Settings!B4&amp;" SEO report: "&amp;Settings!B6</f>
        <v>Example Plumbing Co SEO report: Mar 2026</v>
      </c>
    </row>
    <row r="2" customFormat="false" ht="15" hidden="false" customHeight="false" outlineLevel="0" collapsed="false">
      <c r="A2" s="2" t="str">
        <f aca="false">"Website: "&amp;Settings!B5&amp;"    Prepared by: "&amp;Settings!B7</f>
        <v>Website: https://example.com    Prepared by: Your name</v>
      </c>
    </row>
    <row r="3" customFormat="false" ht="15" hidden="false" customHeight="false" outlineLevel="0" collapsed="false">
      <c r="A3" s="2" t="s">
        <v>22</v>
      </c>
      <c r="B3" s="2" t="n">
        <f aca="false">IFERROR(MATCH(Settings!B6,Traffic!A5:A16,0),0)</f>
        <v>3</v>
      </c>
    </row>
    <row r="5" customFormat="false" ht="30" hidden="false" customHeight="true" outlineLevel="0" collapsed="false">
      <c r="A5" s="8" t="s">
        <v>23</v>
      </c>
      <c r="B5" s="8" t="s">
        <v>24</v>
      </c>
      <c r="C5" s="8" t="s">
        <v>25</v>
      </c>
      <c r="D5" s="8" t="s">
        <v>26</v>
      </c>
    </row>
    <row r="6" customFormat="false" ht="15" hidden="false" customHeight="false" outlineLevel="0" collapsed="false">
      <c r="A6" s="9" t="s">
        <v>27</v>
      </c>
      <c r="B6" s="10" t="n">
        <f aca="false">IF($B$3=0,"",INDEX(Traffic!B5:B16,$B$3))</f>
        <v>210</v>
      </c>
      <c r="C6" s="10" t="n">
        <f aca="false">IF($B$3&lt;2,"",INDEX(Traffic!B5:B16,$B$3-1))</f>
        <v>165</v>
      </c>
      <c r="D6" s="11" t="n">
        <f aca="false">IF(OR(B6="",C6="",C6=0),"",B6/C6-1)</f>
        <v>0.272727272727273</v>
      </c>
    </row>
    <row r="7" customFormat="false" ht="15" hidden="false" customHeight="false" outlineLevel="0" collapsed="false">
      <c r="A7" s="9" t="s">
        <v>28</v>
      </c>
      <c r="B7" s="10" t="n">
        <f aca="false">IF($B$3=0,"",INDEX(Traffic!C5:C16,$B$3))</f>
        <v>6900</v>
      </c>
      <c r="C7" s="10" t="n">
        <f aca="false">IF($B$3&lt;2,"",INDEX(Traffic!C5:C16,$B$3-1))</f>
        <v>5600</v>
      </c>
      <c r="D7" s="11" t="n">
        <f aca="false">IF(OR(B7="",C7="",C7=0),"",B7/C7-1)</f>
        <v>0.232142857142857</v>
      </c>
    </row>
    <row r="8" customFormat="false" ht="15" hidden="false" customHeight="false" outlineLevel="0" collapsed="false">
      <c r="A8" s="9" t="s">
        <v>29</v>
      </c>
      <c r="B8" s="12" t="n">
        <f aca="false">IF($B$3=0,"",INDEX(Traffic!D5:D16,$B$3))</f>
        <v>0.0304347826086957</v>
      </c>
      <c r="C8" s="12" t="n">
        <f aca="false">IF($B$3&lt;2,"",INDEX(Traffic!D5:D16,$B$3-1))</f>
        <v>0.0294642857142857</v>
      </c>
      <c r="D8" s="11" t="n">
        <f aca="false">IF(OR(B8="",C8=""),"",B8-C8)</f>
        <v>0.00097049689440994</v>
      </c>
    </row>
    <row r="9" customFormat="false" ht="15" hidden="false" customHeight="false" outlineLevel="0" collapsed="false">
      <c r="A9" s="9" t="s">
        <v>30</v>
      </c>
      <c r="B9" s="13" t="n">
        <f aca="false">IF($B$3=0,"",INDEX(Traffic!E5:E16,$B$3))</f>
        <v>26.1</v>
      </c>
      <c r="C9" s="13" t="n">
        <f aca="false">IF($B$3&lt;2,"",INDEX(Traffic!E5:E16,$B$3-1))</f>
        <v>29.8</v>
      </c>
      <c r="D9" s="14" t="n">
        <f aca="false">IF(OR(B9="",C9=""),"",C9-B9)</f>
        <v>3.7</v>
      </c>
    </row>
    <row r="10" customFormat="false" ht="15" hidden="false" customHeight="false" outlineLevel="0" collapsed="false">
      <c r="A10" s="9" t="s">
        <v>31</v>
      </c>
      <c r="B10" s="10" t="n">
        <f aca="false">IF($B$3=0,"",INDEX(Traffic!F5:F16,$B$3))</f>
        <v>8</v>
      </c>
      <c r="C10" s="10" t="n">
        <f aca="false">IF($B$3&lt;2,"",INDEX(Traffic!F5:F16,$B$3-1))</f>
        <v>5</v>
      </c>
      <c r="D10" s="11" t="n">
        <f aca="false">IF(OR(B10="",C10="",C10=0),"",B10/C10-1)</f>
        <v>0.6</v>
      </c>
    </row>
    <row r="11" customFormat="false" ht="15" hidden="false" customHeight="false" outlineLevel="0" collapsed="false">
      <c r="A11" s="2" t="s">
        <v>32</v>
      </c>
    </row>
    <row r="13" customFormat="false" ht="30" hidden="false" customHeight="true" outlineLevel="0" collapsed="false">
      <c r="A13" s="8" t="s">
        <v>33</v>
      </c>
      <c r="B13" s="8" t="s">
        <v>34</v>
      </c>
      <c r="C13" s="8"/>
      <c r="D13" s="8"/>
    </row>
    <row r="14" customFormat="false" ht="15" hidden="false" customHeight="false" outlineLevel="0" collapsed="false">
      <c r="A14" s="9" t="s">
        <v>35</v>
      </c>
      <c r="B14" s="15" t="n">
        <f aca="false">COUNTIF(Rankings!F5:F24,"Up")</f>
        <v>1</v>
      </c>
    </row>
    <row r="15" customFormat="false" ht="15" hidden="false" customHeight="false" outlineLevel="0" collapsed="false">
      <c r="A15" s="9" t="s">
        <v>36</v>
      </c>
      <c r="B15" s="15" t="n">
        <f aca="false">COUNTIF(Rankings!F5:F24,"Down")</f>
        <v>0</v>
      </c>
    </row>
    <row r="16" customFormat="false" ht="15" hidden="false" customHeight="false" outlineLevel="0" collapsed="false">
      <c r="A16" s="9" t="s">
        <v>37</v>
      </c>
      <c r="B16" s="15" t="n">
        <f aca="false">COUNTIF(Rankings!F5:F24,"Same")</f>
        <v>0</v>
      </c>
    </row>
    <row r="17" customFormat="false" ht="15" hidden="false" customHeight="false" outlineLevel="0" collapsed="false">
      <c r="A17" s="9" t="s">
        <v>38</v>
      </c>
      <c r="B17" s="15" t="n">
        <f aca="false">COUNTA(Rankings!A5:A24)</f>
        <v>1</v>
      </c>
    </row>
    <row r="19" customFormat="false" ht="30" hidden="false" customHeight="true" outlineLevel="0" collapsed="false">
      <c r="A19" s="8" t="s">
        <v>39</v>
      </c>
      <c r="B19" s="8" t="s">
        <v>34</v>
      </c>
      <c r="C19" s="8"/>
      <c r="D19" s="8"/>
    </row>
    <row r="20" customFormat="false" ht="15" hidden="false" customHeight="false" outlineLevel="0" collapsed="false">
      <c r="A20" s="9" t="s">
        <v>40</v>
      </c>
      <c r="B20" s="15" t="n">
        <f aca="false">COUNTIF('Technical checks'!C5:C24,"Good")</f>
        <v>1</v>
      </c>
    </row>
    <row r="21" customFormat="false" ht="15" hidden="false" customHeight="false" outlineLevel="0" collapsed="false">
      <c r="A21" s="9" t="s">
        <v>41</v>
      </c>
      <c r="B21" s="15" t="n">
        <f aca="false">COUNTIF('Technical checks'!C5:C24,"Needs work")</f>
        <v>0</v>
      </c>
    </row>
    <row r="22" customFormat="false" ht="15" hidden="false" customHeight="false" outlineLevel="0" collapsed="false">
      <c r="A22" s="9" t="s">
        <v>42</v>
      </c>
      <c r="B22" s="15" t="n">
        <f aca="false">COUNTIF('Technical checks'!C5:C24,"Not checked")</f>
        <v>19</v>
      </c>
    </row>
    <row r="24" customFormat="false" ht="15" hidden="false" customHeight="false" outlineLevel="0" collapsed="false">
      <c r="A24" s="2" t="s">
        <v>43</v>
      </c>
    </row>
  </sheetData>
  <conditionalFormatting sqref="D6:D8">
    <cfRule type="cellIs" priority="2" operator="greaterThan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40"/>
  </cols>
  <sheetData>
    <row r="1" customFormat="false" ht="19.7" hidden="false" customHeight="false" outlineLevel="0" collapsed="false">
      <c r="A1" s="1" t="s">
        <v>44</v>
      </c>
    </row>
    <row r="2" customFormat="false" ht="15" hidden="false" customHeight="false" outlineLevel="0" collapsed="false">
      <c r="A2" s="2" t="s">
        <v>45</v>
      </c>
    </row>
    <row r="4" customFormat="false" ht="15" hidden="false" customHeight="false" outlineLevel="0" collapsed="false">
      <c r="A4" s="5" t="s">
        <v>46</v>
      </c>
      <c r="B4" s="16" t="s">
        <v>47</v>
      </c>
    </row>
    <row r="5" customFormat="false" ht="15" hidden="false" customHeight="false" outlineLevel="0" collapsed="false">
      <c r="A5" s="5" t="s">
        <v>48</v>
      </c>
      <c r="B5" s="16" t="s">
        <v>49</v>
      </c>
    </row>
    <row r="6" customFormat="false" ht="15" hidden="false" customHeight="false" outlineLevel="0" collapsed="false">
      <c r="A6" s="5" t="s">
        <v>50</v>
      </c>
      <c r="B6" s="16" t="s">
        <v>51</v>
      </c>
    </row>
    <row r="7" customFormat="false" ht="15" hidden="false" customHeight="false" outlineLevel="0" collapsed="false">
      <c r="A7" s="5" t="s">
        <v>52</v>
      </c>
      <c r="B7" s="16" t="s">
        <v>53</v>
      </c>
    </row>
    <row r="9" customFormat="false" ht="15" hidden="false" customHeight="false" outlineLevel="0" collapsed="false">
      <c r="A9" s="2" t="s">
        <v>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3" min="2" style="0" width="16"/>
    <col collapsed="false" customWidth="true" hidden="false" outlineLevel="0" max="4" min="4" style="0" width="10"/>
    <col collapsed="false" customWidth="true" hidden="false" outlineLevel="0" max="5" min="5" style="0" width="18"/>
    <col collapsed="false" customWidth="true" hidden="false" outlineLevel="0" max="6" min="6" style="0" width="28"/>
    <col collapsed="false" customWidth="true" hidden="false" outlineLevel="0" max="7" min="7" style="0" width="12"/>
    <col collapsed="false" customWidth="true" hidden="false" outlineLevel="0" max="8" min="8" style="0" width="26"/>
  </cols>
  <sheetData>
    <row r="1" customFormat="false" ht="19.7" hidden="false" customHeight="false" outlineLevel="0" collapsed="false">
      <c r="A1" s="1" t="s">
        <v>55</v>
      </c>
    </row>
    <row r="2" customFormat="false" ht="15" hidden="false" customHeight="false" outlineLevel="0" collapsed="false">
      <c r="A2" s="2" t="s">
        <v>56</v>
      </c>
    </row>
    <row r="4" customFormat="false" ht="30" hidden="false" customHeight="true" outlineLevel="0" collapsed="false">
      <c r="A4" s="8" t="s">
        <v>57</v>
      </c>
      <c r="B4" s="8" t="s">
        <v>27</v>
      </c>
      <c r="C4" s="8" t="s">
        <v>28</v>
      </c>
      <c r="D4" s="8" t="s">
        <v>29</v>
      </c>
      <c r="E4" s="8" t="s">
        <v>30</v>
      </c>
      <c r="F4" s="8" t="s">
        <v>58</v>
      </c>
      <c r="G4" s="8" t="s">
        <v>59</v>
      </c>
      <c r="H4" s="8" t="s">
        <v>60</v>
      </c>
    </row>
    <row r="5" customFormat="false" ht="15" hidden="false" customHeight="false" outlineLevel="0" collapsed="false">
      <c r="A5" s="17" t="s">
        <v>61</v>
      </c>
      <c r="B5" s="18" t="n">
        <v>120</v>
      </c>
      <c r="C5" s="18" t="n">
        <v>4800</v>
      </c>
      <c r="D5" s="12" t="n">
        <f aca="false">IF(OR(B5="",C5="",C5=0),"",B5/C5)</f>
        <v>0.025</v>
      </c>
      <c r="E5" s="19" t="n">
        <v>32.4</v>
      </c>
      <c r="F5" s="18" t="n">
        <v>3</v>
      </c>
      <c r="G5" s="12" t="n">
        <f aca="false">IF(OR(B5="",F5="",B5=0),"",F5/B5)</f>
        <v>0.025</v>
      </c>
      <c r="H5" s="11"/>
    </row>
    <row r="6" customFormat="false" ht="15" hidden="false" customHeight="false" outlineLevel="0" collapsed="false">
      <c r="A6" s="17" t="s">
        <v>62</v>
      </c>
      <c r="B6" s="18" t="n">
        <v>165</v>
      </c>
      <c r="C6" s="18" t="n">
        <v>5600</v>
      </c>
      <c r="D6" s="12" t="n">
        <f aca="false">IF(OR(B6="",C6="",C6=0),"",B6/C6)</f>
        <v>0.0294642857142857</v>
      </c>
      <c r="E6" s="19" t="n">
        <v>29.8</v>
      </c>
      <c r="F6" s="18" t="n">
        <v>5</v>
      </c>
      <c r="G6" s="12" t="n">
        <f aca="false">IF(OR(B6="",F6="",B6=0),"",F6/B6)</f>
        <v>0.0303030303030303</v>
      </c>
      <c r="H6" s="11" t="n">
        <f aca="false">IF(OR(B6="",B5="",B5=0),"",B6/B5-1)</f>
        <v>0.375</v>
      </c>
    </row>
    <row r="7" customFormat="false" ht="15" hidden="false" customHeight="false" outlineLevel="0" collapsed="false">
      <c r="A7" s="17" t="s">
        <v>51</v>
      </c>
      <c r="B7" s="18" t="n">
        <v>210</v>
      </c>
      <c r="C7" s="18" t="n">
        <v>6900</v>
      </c>
      <c r="D7" s="12" t="n">
        <f aca="false">IF(OR(B7="",C7="",C7=0),"",B7/C7)</f>
        <v>0.0304347826086957</v>
      </c>
      <c r="E7" s="19" t="n">
        <v>26.1</v>
      </c>
      <c r="F7" s="18" t="n">
        <v>8</v>
      </c>
      <c r="G7" s="12" t="n">
        <f aca="false">IF(OR(B7="",F7="",B7=0),"",F7/B7)</f>
        <v>0.0380952380952381</v>
      </c>
      <c r="H7" s="11" t="n">
        <f aca="false">IF(OR(B7="",B6="",B6=0),"",B7/B6-1)</f>
        <v>0.272727272727273</v>
      </c>
    </row>
    <row r="8" customFormat="false" ht="15" hidden="false" customHeight="false" outlineLevel="0" collapsed="false">
      <c r="A8" s="17"/>
      <c r="B8" s="18"/>
      <c r="C8" s="18"/>
      <c r="D8" s="12" t="str">
        <f aca="false">IF(OR(B8="",C8="",C8=0),"",B8/C8)</f>
        <v/>
      </c>
      <c r="E8" s="19"/>
      <c r="F8" s="18"/>
      <c r="G8" s="12" t="str">
        <f aca="false">IF(OR(B8="",F8="",B8=0),"",F8/B8)</f>
        <v/>
      </c>
      <c r="H8" s="11" t="str">
        <f aca="false">IF(OR(B8="",B7="",B7=0),"",B8/B7-1)</f>
        <v/>
      </c>
    </row>
    <row r="9" customFormat="false" ht="15" hidden="false" customHeight="false" outlineLevel="0" collapsed="false">
      <c r="A9" s="17"/>
      <c r="B9" s="18"/>
      <c r="C9" s="18"/>
      <c r="D9" s="12" t="str">
        <f aca="false">IF(OR(B9="",C9="",C9=0),"",B9/C9)</f>
        <v/>
      </c>
      <c r="E9" s="19"/>
      <c r="F9" s="18"/>
      <c r="G9" s="12" t="str">
        <f aca="false">IF(OR(B9="",F9="",B9=0),"",F9/B9)</f>
        <v/>
      </c>
      <c r="H9" s="11" t="str">
        <f aca="false">IF(OR(B9="",B8="",B8=0),"",B9/B8-1)</f>
        <v/>
      </c>
    </row>
    <row r="10" customFormat="false" ht="15" hidden="false" customHeight="false" outlineLevel="0" collapsed="false">
      <c r="A10" s="17"/>
      <c r="B10" s="18"/>
      <c r="C10" s="18"/>
      <c r="D10" s="12" t="str">
        <f aca="false">IF(OR(B10="",C10="",C10=0),"",B10/C10)</f>
        <v/>
      </c>
      <c r="E10" s="19"/>
      <c r="F10" s="18"/>
      <c r="G10" s="12" t="str">
        <f aca="false">IF(OR(B10="",F10="",B10=0),"",F10/B10)</f>
        <v/>
      </c>
      <c r="H10" s="11" t="str">
        <f aca="false">IF(OR(B10="",B9="",B9=0),"",B10/B9-1)</f>
        <v/>
      </c>
    </row>
    <row r="11" customFormat="false" ht="15" hidden="false" customHeight="false" outlineLevel="0" collapsed="false">
      <c r="A11" s="17"/>
      <c r="B11" s="18"/>
      <c r="C11" s="18"/>
      <c r="D11" s="12" t="str">
        <f aca="false">IF(OR(B11="",C11="",C11=0),"",B11/C11)</f>
        <v/>
      </c>
      <c r="E11" s="19"/>
      <c r="F11" s="18"/>
      <c r="G11" s="12" t="str">
        <f aca="false">IF(OR(B11="",F11="",B11=0),"",F11/B11)</f>
        <v/>
      </c>
      <c r="H11" s="11" t="str">
        <f aca="false">IF(OR(B11="",B10="",B10=0),"",B11/B10-1)</f>
        <v/>
      </c>
    </row>
    <row r="12" customFormat="false" ht="15" hidden="false" customHeight="false" outlineLevel="0" collapsed="false">
      <c r="A12" s="17"/>
      <c r="B12" s="18"/>
      <c r="C12" s="18"/>
      <c r="D12" s="12" t="str">
        <f aca="false">IF(OR(B12="",C12="",C12=0),"",B12/C12)</f>
        <v/>
      </c>
      <c r="E12" s="19"/>
      <c r="F12" s="18"/>
      <c r="G12" s="12" t="str">
        <f aca="false">IF(OR(B12="",F12="",B12=0),"",F12/B12)</f>
        <v/>
      </c>
      <c r="H12" s="11" t="str">
        <f aca="false">IF(OR(B12="",B11="",B11=0),"",B12/B11-1)</f>
        <v/>
      </c>
    </row>
    <row r="13" customFormat="false" ht="15" hidden="false" customHeight="false" outlineLevel="0" collapsed="false">
      <c r="A13" s="17"/>
      <c r="B13" s="18"/>
      <c r="C13" s="18"/>
      <c r="D13" s="12" t="str">
        <f aca="false">IF(OR(B13="",C13="",C13=0),"",B13/C13)</f>
        <v/>
      </c>
      <c r="E13" s="19"/>
      <c r="F13" s="18"/>
      <c r="G13" s="12" t="str">
        <f aca="false">IF(OR(B13="",F13="",B13=0),"",F13/B13)</f>
        <v/>
      </c>
      <c r="H13" s="11" t="str">
        <f aca="false">IF(OR(B13="",B12="",B12=0),"",B13/B12-1)</f>
        <v/>
      </c>
    </row>
    <row r="14" customFormat="false" ht="15" hidden="false" customHeight="false" outlineLevel="0" collapsed="false">
      <c r="A14" s="17"/>
      <c r="B14" s="18"/>
      <c r="C14" s="18"/>
      <c r="D14" s="12" t="str">
        <f aca="false">IF(OR(B14="",C14="",C14=0),"",B14/C14)</f>
        <v/>
      </c>
      <c r="E14" s="19"/>
      <c r="F14" s="18"/>
      <c r="G14" s="12" t="str">
        <f aca="false">IF(OR(B14="",F14="",B14=0),"",F14/B14)</f>
        <v/>
      </c>
      <c r="H14" s="11" t="str">
        <f aca="false">IF(OR(B14="",B13="",B13=0),"",B14/B13-1)</f>
        <v/>
      </c>
    </row>
    <row r="15" customFormat="false" ht="15" hidden="false" customHeight="false" outlineLevel="0" collapsed="false">
      <c r="A15" s="17"/>
      <c r="B15" s="18"/>
      <c r="C15" s="18"/>
      <c r="D15" s="12" t="str">
        <f aca="false">IF(OR(B15="",C15="",C15=0),"",B15/C15)</f>
        <v/>
      </c>
      <c r="E15" s="19"/>
      <c r="F15" s="18"/>
      <c r="G15" s="12" t="str">
        <f aca="false">IF(OR(B15="",F15="",B15=0),"",F15/B15)</f>
        <v/>
      </c>
      <c r="H15" s="11" t="str">
        <f aca="false">IF(OR(B15="",B14="",B14=0),"",B15/B14-1)</f>
        <v/>
      </c>
    </row>
    <row r="16" customFormat="false" ht="15" hidden="false" customHeight="false" outlineLevel="0" collapsed="false">
      <c r="A16" s="17"/>
      <c r="B16" s="18"/>
      <c r="C16" s="18"/>
      <c r="D16" s="12" t="str">
        <f aca="false">IF(OR(B16="",C16="",C16=0),"",B16/C16)</f>
        <v/>
      </c>
      <c r="E16" s="19"/>
      <c r="F16" s="18"/>
      <c r="G16" s="12" t="str">
        <f aca="false">IF(OR(B16="",F16="",B16=0),"",F16/B16)</f>
        <v/>
      </c>
      <c r="H16" s="11" t="str">
        <f aca="false">IF(OR(B16="",B15="",B15=0),"",B16/B15-1)</f>
        <v/>
      </c>
    </row>
    <row r="18" customFormat="false" ht="15" hidden="false" customHeight="false" outlineLevel="0" collapsed="false">
      <c r="A18" s="2" t="s">
        <v>63</v>
      </c>
    </row>
  </sheetData>
  <conditionalFormatting sqref="H6:H16">
    <cfRule type="cellIs" priority="2" operator="greaterThan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8"/>
    <col collapsed="false" customWidth="true" hidden="false" outlineLevel="0" max="4" min="3" style="0" width="16"/>
    <col collapsed="false" customWidth="true" hidden="false" outlineLevel="0" max="5" min="5" style="0" width="18"/>
    <col collapsed="false" customWidth="true" hidden="false" outlineLevel="0" max="6" min="6" style="0" width="10"/>
    <col collapsed="false" customWidth="true" hidden="false" outlineLevel="0" max="7" min="7" style="0" width="36"/>
  </cols>
  <sheetData>
    <row r="1" customFormat="false" ht="19.7" hidden="false" customHeight="false" outlineLevel="0" collapsed="false">
      <c r="A1" s="1" t="s">
        <v>64</v>
      </c>
    </row>
    <row r="2" customFormat="false" ht="15" hidden="false" customHeight="false" outlineLevel="0" collapsed="false">
      <c r="A2" s="2" t="s">
        <v>65</v>
      </c>
    </row>
    <row r="4" customFormat="false" ht="30" hidden="false" customHeight="true" outlineLevel="0" collapsed="false">
      <c r="A4" s="8" t="s">
        <v>66</v>
      </c>
      <c r="B4" s="8" t="s">
        <v>67</v>
      </c>
      <c r="C4" s="8" t="s">
        <v>68</v>
      </c>
      <c r="D4" s="8" t="s">
        <v>69</v>
      </c>
      <c r="E4" s="8" t="s">
        <v>70</v>
      </c>
      <c r="F4" s="8" t="s">
        <v>71</v>
      </c>
      <c r="G4" s="8" t="s">
        <v>72</v>
      </c>
    </row>
    <row r="5" customFormat="false" ht="15" hidden="false" customHeight="false" outlineLevel="0" collapsed="false">
      <c r="A5" s="17" t="s">
        <v>73</v>
      </c>
      <c r="B5" s="17" t="s">
        <v>74</v>
      </c>
      <c r="C5" s="17" t="n">
        <v>12</v>
      </c>
      <c r="D5" s="17" t="n">
        <v>9</v>
      </c>
      <c r="E5" s="20" t="n">
        <f aca="false">IF(OR(C5="",D5=""),"",C5-D5)</f>
        <v>3</v>
      </c>
      <c r="F5" s="21" t="str">
        <f aca="false">IF(E5="","",IF(E5&gt;0,"Up",IF(E5&lt;0,"Down","Same")))</f>
        <v>Up</v>
      </c>
      <c r="G5" s="17" t="s">
        <v>75</v>
      </c>
    </row>
    <row r="6" customFormat="false" ht="15" hidden="false" customHeight="false" outlineLevel="0" collapsed="false">
      <c r="A6" s="17"/>
      <c r="B6" s="17"/>
      <c r="C6" s="17"/>
      <c r="D6" s="17"/>
      <c r="E6" s="20" t="str">
        <f aca="false">IF(OR(C6="",D6=""),"",C6-D6)</f>
        <v/>
      </c>
      <c r="F6" s="21" t="str">
        <f aca="false">IF(E6="","",IF(E6&gt;0,"Up",IF(E6&lt;0,"Down","Same")))</f>
        <v/>
      </c>
      <c r="G6" s="17"/>
    </row>
    <row r="7" customFormat="false" ht="15" hidden="false" customHeight="false" outlineLevel="0" collapsed="false">
      <c r="A7" s="17"/>
      <c r="B7" s="17"/>
      <c r="C7" s="17"/>
      <c r="D7" s="17"/>
      <c r="E7" s="20" t="str">
        <f aca="false">IF(OR(C7="",D7=""),"",C7-D7)</f>
        <v/>
      </c>
      <c r="F7" s="21" t="str">
        <f aca="false">IF(E7="","",IF(E7&gt;0,"Up",IF(E7&lt;0,"Down","Same")))</f>
        <v/>
      </c>
      <c r="G7" s="17"/>
    </row>
    <row r="8" customFormat="false" ht="15" hidden="false" customHeight="false" outlineLevel="0" collapsed="false">
      <c r="A8" s="17"/>
      <c r="B8" s="17"/>
      <c r="C8" s="17"/>
      <c r="D8" s="17"/>
      <c r="E8" s="20" t="str">
        <f aca="false">IF(OR(C8="",D8=""),"",C8-D8)</f>
        <v/>
      </c>
      <c r="F8" s="21" t="str">
        <f aca="false">IF(E8="","",IF(E8&gt;0,"Up",IF(E8&lt;0,"Down","Same")))</f>
        <v/>
      </c>
      <c r="G8" s="17"/>
    </row>
    <row r="9" customFormat="false" ht="15" hidden="false" customHeight="false" outlineLevel="0" collapsed="false">
      <c r="A9" s="17"/>
      <c r="B9" s="17"/>
      <c r="C9" s="17"/>
      <c r="D9" s="17"/>
      <c r="E9" s="20" t="str">
        <f aca="false">IF(OR(C9="",D9=""),"",C9-D9)</f>
        <v/>
      </c>
      <c r="F9" s="21" t="str">
        <f aca="false">IF(E9="","",IF(E9&gt;0,"Up",IF(E9&lt;0,"Down","Same")))</f>
        <v/>
      </c>
      <c r="G9" s="17"/>
    </row>
    <row r="10" customFormat="false" ht="15" hidden="false" customHeight="false" outlineLevel="0" collapsed="false">
      <c r="A10" s="17"/>
      <c r="B10" s="17"/>
      <c r="C10" s="17"/>
      <c r="D10" s="17"/>
      <c r="E10" s="20" t="str">
        <f aca="false">IF(OR(C10="",D10=""),"",C10-D10)</f>
        <v/>
      </c>
      <c r="F10" s="21" t="str">
        <f aca="false">IF(E10="","",IF(E10&gt;0,"Up",IF(E10&lt;0,"Down","Same")))</f>
        <v/>
      </c>
      <c r="G10" s="17"/>
    </row>
    <row r="11" customFormat="false" ht="15" hidden="false" customHeight="false" outlineLevel="0" collapsed="false">
      <c r="A11" s="17"/>
      <c r="B11" s="17"/>
      <c r="C11" s="17"/>
      <c r="D11" s="17"/>
      <c r="E11" s="20" t="str">
        <f aca="false">IF(OR(C11="",D11=""),"",C11-D11)</f>
        <v/>
      </c>
      <c r="F11" s="21" t="str">
        <f aca="false">IF(E11="","",IF(E11&gt;0,"Up",IF(E11&lt;0,"Down","Same")))</f>
        <v/>
      </c>
      <c r="G11" s="17"/>
    </row>
    <row r="12" customFormat="false" ht="15" hidden="false" customHeight="false" outlineLevel="0" collapsed="false">
      <c r="A12" s="17"/>
      <c r="B12" s="17"/>
      <c r="C12" s="17"/>
      <c r="D12" s="17"/>
      <c r="E12" s="20" t="str">
        <f aca="false">IF(OR(C12="",D12=""),"",C12-D12)</f>
        <v/>
      </c>
      <c r="F12" s="21" t="str">
        <f aca="false">IF(E12="","",IF(E12&gt;0,"Up",IF(E12&lt;0,"Down","Same")))</f>
        <v/>
      </c>
      <c r="G12" s="17"/>
    </row>
    <row r="13" customFormat="false" ht="15" hidden="false" customHeight="false" outlineLevel="0" collapsed="false">
      <c r="A13" s="17"/>
      <c r="B13" s="17"/>
      <c r="C13" s="17"/>
      <c r="D13" s="17"/>
      <c r="E13" s="20" t="str">
        <f aca="false">IF(OR(C13="",D13=""),"",C13-D13)</f>
        <v/>
      </c>
      <c r="F13" s="21" t="str">
        <f aca="false">IF(E13="","",IF(E13&gt;0,"Up",IF(E13&lt;0,"Down","Same")))</f>
        <v/>
      </c>
      <c r="G13" s="17"/>
    </row>
    <row r="14" customFormat="false" ht="15" hidden="false" customHeight="false" outlineLevel="0" collapsed="false">
      <c r="A14" s="17"/>
      <c r="B14" s="17"/>
      <c r="C14" s="17"/>
      <c r="D14" s="17"/>
      <c r="E14" s="20" t="str">
        <f aca="false">IF(OR(C14="",D14=""),"",C14-D14)</f>
        <v/>
      </c>
      <c r="F14" s="21" t="str">
        <f aca="false">IF(E14="","",IF(E14&gt;0,"Up",IF(E14&lt;0,"Down","Same")))</f>
        <v/>
      </c>
      <c r="G14" s="17"/>
    </row>
    <row r="15" customFormat="false" ht="15" hidden="false" customHeight="false" outlineLevel="0" collapsed="false">
      <c r="A15" s="17"/>
      <c r="B15" s="17"/>
      <c r="C15" s="17"/>
      <c r="D15" s="17"/>
      <c r="E15" s="20" t="str">
        <f aca="false">IF(OR(C15="",D15=""),"",C15-D15)</f>
        <v/>
      </c>
      <c r="F15" s="21" t="str">
        <f aca="false">IF(E15="","",IF(E15&gt;0,"Up",IF(E15&lt;0,"Down","Same")))</f>
        <v/>
      </c>
      <c r="G15" s="17"/>
    </row>
    <row r="16" customFormat="false" ht="15" hidden="false" customHeight="false" outlineLevel="0" collapsed="false">
      <c r="A16" s="17"/>
      <c r="B16" s="17"/>
      <c r="C16" s="17"/>
      <c r="D16" s="17"/>
      <c r="E16" s="20" t="str">
        <f aca="false">IF(OR(C16="",D16=""),"",C16-D16)</f>
        <v/>
      </c>
      <c r="F16" s="21" t="str">
        <f aca="false">IF(E16="","",IF(E16&gt;0,"Up",IF(E16&lt;0,"Down","Same")))</f>
        <v/>
      </c>
      <c r="G16" s="17"/>
    </row>
    <row r="17" customFormat="false" ht="15" hidden="false" customHeight="false" outlineLevel="0" collapsed="false">
      <c r="A17" s="17"/>
      <c r="B17" s="17"/>
      <c r="C17" s="17"/>
      <c r="D17" s="17"/>
      <c r="E17" s="20" t="str">
        <f aca="false">IF(OR(C17="",D17=""),"",C17-D17)</f>
        <v/>
      </c>
      <c r="F17" s="21" t="str">
        <f aca="false">IF(E17="","",IF(E17&gt;0,"Up",IF(E17&lt;0,"Down","Same")))</f>
        <v/>
      </c>
      <c r="G17" s="17"/>
    </row>
    <row r="18" customFormat="false" ht="15" hidden="false" customHeight="false" outlineLevel="0" collapsed="false">
      <c r="A18" s="17"/>
      <c r="B18" s="17"/>
      <c r="C18" s="17"/>
      <c r="D18" s="17"/>
      <c r="E18" s="20" t="str">
        <f aca="false">IF(OR(C18="",D18=""),"",C18-D18)</f>
        <v/>
      </c>
      <c r="F18" s="21" t="str">
        <f aca="false">IF(E18="","",IF(E18&gt;0,"Up",IF(E18&lt;0,"Down","Same")))</f>
        <v/>
      </c>
      <c r="G18" s="17"/>
    </row>
    <row r="19" customFormat="false" ht="15" hidden="false" customHeight="false" outlineLevel="0" collapsed="false">
      <c r="A19" s="17"/>
      <c r="B19" s="17"/>
      <c r="C19" s="17"/>
      <c r="D19" s="17"/>
      <c r="E19" s="20" t="str">
        <f aca="false">IF(OR(C19="",D19=""),"",C19-D19)</f>
        <v/>
      </c>
      <c r="F19" s="21" t="str">
        <f aca="false">IF(E19="","",IF(E19&gt;0,"Up",IF(E19&lt;0,"Down","Same")))</f>
        <v/>
      </c>
      <c r="G19" s="17"/>
    </row>
    <row r="20" customFormat="false" ht="15" hidden="false" customHeight="false" outlineLevel="0" collapsed="false">
      <c r="A20" s="17"/>
      <c r="B20" s="17"/>
      <c r="C20" s="17"/>
      <c r="D20" s="17"/>
      <c r="E20" s="20" t="str">
        <f aca="false">IF(OR(C20="",D20=""),"",C20-D20)</f>
        <v/>
      </c>
      <c r="F20" s="21" t="str">
        <f aca="false">IF(E20="","",IF(E20&gt;0,"Up",IF(E20&lt;0,"Down","Same")))</f>
        <v/>
      </c>
      <c r="G20" s="17"/>
    </row>
    <row r="21" customFormat="false" ht="15" hidden="false" customHeight="false" outlineLevel="0" collapsed="false">
      <c r="A21" s="17"/>
      <c r="B21" s="17"/>
      <c r="C21" s="17"/>
      <c r="D21" s="17"/>
      <c r="E21" s="20" t="str">
        <f aca="false">IF(OR(C21="",D21=""),"",C21-D21)</f>
        <v/>
      </c>
      <c r="F21" s="21" t="str">
        <f aca="false">IF(E21="","",IF(E21&gt;0,"Up",IF(E21&lt;0,"Down","Same")))</f>
        <v/>
      </c>
      <c r="G21" s="17"/>
    </row>
    <row r="22" customFormat="false" ht="15" hidden="false" customHeight="false" outlineLevel="0" collapsed="false">
      <c r="A22" s="17"/>
      <c r="B22" s="17"/>
      <c r="C22" s="17"/>
      <c r="D22" s="17"/>
      <c r="E22" s="20" t="str">
        <f aca="false">IF(OR(C22="",D22=""),"",C22-D22)</f>
        <v/>
      </c>
      <c r="F22" s="21" t="str">
        <f aca="false">IF(E22="","",IF(E22&gt;0,"Up",IF(E22&lt;0,"Down","Same")))</f>
        <v/>
      </c>
      <c r="G22" s="17"/>
    </row>
    <row r="23" customFormat="false" ht="15" hidden="false" customHeight="false" outlineLevel="0" collapsed="false">
      <c r="A23" s="17"/>
      <c r="B23" s="17"/>
      <c r="C23" s="17"/>
      <c r="D23" s="17"/>
      <c r="E23" s="20" t="str">
        <f aca="false">IF(OR(C23="",D23=""),"",C23-D23)</f>
        <v/>
      </c>
      <c r="F23" s="21" t="str">
        <f aca="false">IF(E23="","",IF(E23&gt;0,"Up",IF(E23&lt;0,"Down","Same")))</f>
        <v/>
      </c>
      <c r="G23" s="17"/>
    </row>
    <row r="24" customFormat="false" ht="15" hidden="false" customHeight="false" outlineLevel="0" collapsed="false">
      <c r="A24" s="17"/>
      <c r="B24" s="17"/>
      <c r="C24" s="17"/>
      <c r="D24" s="17"/>
      <c r="E24" s="20" t="str">
        <f aca="false">IF(OR(C24="",D24=""),"",C24-D24)</f>
        <v/>
      </c>
      <c r="F24" s="21" t="str">
        <f aca="false">IF(E24="","",IF(E24&gt;0,"Up",IF(E24&lt;0,"Down","Same")))</f>
        <v/>
      </c>
      <c r="G24" s="17"/>
    </row>
    <row r="26" customFormat="false" ht="15" hidden="false" customHeight="false" outlineLevel="0" collapsed="false">
      <c r="A26" s="2" t="s">
        <v>76</v>
      </c>
    </row>
  </sheetData>
  <conditionalFormatting sqref="F5:F24">
    <cfRule type="expression" priority="2" aboveAverage="0" equalAverage="0" bottom="0" percent="0" rank="0" text="" dxfId="0">
      <formula>$F5="Up"</formula>
    </cfRule>
    <cfRule type="expression" priority="3" aboveAverage="0" equalAverage="0" bottom="0" percent="0" rank="0" text="" dxfId="1">
      <formula>$F5="Down"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70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40"/>
  </cols>
  <sheetData>
    <row r="1" customFormat="false" ht="19.7" hidden="false" customHeight="false" outlineLevel="0" collapsed="false">
      <c r="A1" s="1" t="s">
        <v>39</v>
      </c>
    </row>
    <row r="2" customFormat="false" ht="15" hidden="false" customHeight="false" outlineLevel="0" collapsed="false">
      <c r="A2" s="2" t="s">
        <v>77</v>
      </c>
    </row>
    <row r="4" customFormat="false" ht="30" hidden="false" customHeight="true" outlineLevel="0" collapsed="false">
      <c r="A4" s="8" t="s">
        <v>78</v>
      </c>
      <c r="B4" s="8" t="s">
        <v>79</v>
      </c>
      <c r="C4" s="8" t="s">
        <v>71</v>
      </c>
      <c r="D4" s="8" t="s">
        <v>80</v>
      </c>
      <c r="E4" s="8" t="s">
        <v>72</v>
      </c>
    </row>
    <row r="5" customFormat="false" ht="15" hidden="false" customHeight="false" outlineLevel="0" collapsed="false">
      <c r="A5" s="9" t="s">
        <v>81</v>
      </c>
      <c r="B5" s="15" t="s">
        <v>82</v>
      </c>
      <c r="C5" s="17" t="s">
        <v>40</v>
      </c>
      <c r="D5" s="17" t="s">
        <v>83</v>
      </c>
      <c r="E5" s="17"/>
    </row>
    <row r="6" customFormat="false" ht="15" hidden="false" customHeight="false" outlineLevel="0" collapsed="false">
      <c r="A6" s="9" t="s">
        <v>84</v>
      </c>
      <c r="B6" s="15" t="s">
        <v>85</v>
      </c>
      <c r="C6" s="17" t="s">
        <v>42</v>
      </c>
      <c r="D6" s="17" t="s">
        <v>86</v>
      </c>
      <c r="E6" s="17"/>
    </row>
    <row r="7" customFormat="false" ht="15" hidden="false" customHeight="false" outlineLevel="0" collapsed="false">
      <c r="A7" s="9" t="s">
        <v>87</v>
      </c>
      <c r="B7" s="15" t="s">
        <v>88</v>
      </c>
      <c r="C7" s="17" t="s">
        <v>42</v>
      </c>
      <c r="D7" s="17" t="s">
        <v>86</v>
      </c>
      <c r="E7" s="17"/>
    </row>
    <row r="8" customFormat="false" ht="15" hidden="false" customHeight="false" outlineLevel="0" collapsed="false">
      <c r="A8" s="9" t="s">
        <v>89</v>
      </c>
      <c r="B8" s="15" t="s">
        <v>90</v>
      </c>
      <c r="C8" s="17" t="s">
        <v>42</v>
      </c>
      <c r="D8" s="17" t="s">
        <v>86</v>
      </c>
      <c r="E8" s="17"/>
    </row>
    <row r="9" customFormat="false" ht="15" hidden="false" customHeight="false" outlineLevel="0" collapsed="false">
      <c r="A9" s="9" t="s">
        <v>91</v>
      </c>
      <c r="B9" s="15" t="s">
        <v>92</v>
      </c>
      <c r="C9" s="17" t="s">
        <v>42</v>
      </c>
      <c r="D9" s="17" t="s">
        <v>86</v>
      </c>
      <c r="E9" s="17"/>
    </row>
    <row r="10" customFormat="false" ht="15" hidden="false" customHeight="false" outlineLevel="0" collapsed="false">
      <c r="A10" s="9" t="s">
        <v>93</v>
      </c>
      <c r="B10" s="15" t="s">
        <v>94</v>
      </c>
      <c r="C10" s="17" t="s">
        <v>42</v>
      </c>
      <c r="D10" s="17" t="s">
        <v>86</v>
      </c>
      <c r="E10" s="17"/>
    </row>
    <row r="11" customFormat="false" ht="15" hidden="false" customHeight="false" outlineLevel="0" collapsed="false">
      <c r="A11" s="9" t="s">
        <v>95</v>
      </c>
      <c r="B11" s="15" t="s">
        <v>96</v>
      </c>
      <c r="C11" s="17" t="s">
        <v>42</v>
      </c>
      <c r="D11" s="17" t="s">
        <v>86</v>
      </c>
      <c r="E11" s="17"/>
    </row>
    <row r="12" customFormat="false" ht="15" hidden="false" customHeight="false" outlineLevel="0" collapsed="false">
      <c r="A12" s="9" t="s">
        <v>97</v>
      </c>
      <c r="B12" s="15" t="s">
        <v>98</v>
      </c>
      <c r="C12" s="17" t="s">
        <v>42</v>
      </c>
      <c r="D12" s="17" t="s">
        <v>86</v>
      </c>
      <c r="E12" s="17"/>
    </row>
    <row r="13" customFormat="false" ht="15" hidden="false" customHeight="false" outlineLevel="0" collapsed="false">
      <c r="A13" s="9" t="s">
        <v>99</v>
      </c>
      <c r="B13" s="15" t="s">
        <v>100</v>
      </c>
      <c r="C13" s="17" t="s">
        <v>42</v>
      </c>
      <c r="D13" s="17" t="s">
        <v>86</v>
      </c>
      <c r="E13" s="17"/>
    </row>
    <row r="14" customFormat="false" ht="15" hidden="false" customHeight="false" outlineLevel="0" collapsed="false">
      <c r="A14" s="9" t="s">
        <v>101</v>
      </c>
      <c r="B14" s="15" t="s">
        <v>102</v>
      </c>
      <c r="C14" s="17" t="s">
        <v>42</v>
      </c>
      <c r="D14" s="17" t="s">
        <v>86</v>
      </c>
      <c r="E14" s="17"/>
    </row>
    <row r="15" customFormat="false" ht="15" hidden="false" customHeight="false" outlineLevel="0" collapsed="false">
      <c r="A15" s="9" t="s">
        <v>103</v>
      </c>
      <c r="B15" s="15" t="s">
        <v>104</v>
      </c>
      <c r="C15" s="17" t="s">
        <v>42</v>
      </c>
      <c r="D15" s="17" t="s">
        <v>86</v>
      </c>
      <c r="E15" s="17"/>
    </row>
    <row r="16" customFormat="false" ht="15" hidden="false" customHeight="false" outlineLevel="0" collapsed="false">
      <c r="A16" s="9" t="s">
        <v>105</v>
      </c>
      <c r="B16" s="15" t="s">
        <v>106</v>
      </c>
      <c r="C16" s="17" t="s">
        <v>42</v>
      </c>
      <c r="D16" s="17" t="s">
        <v>86</v>
      </c>
      <c r="E16" s="17"/>
    </row>
    <row r="17" customFormat="false" ht="15" hidden="false" customHeight="false" outlineLevel="0" collapsed="false">
      <c r="A17" s="9" t="s">
        <v>107</v>
      </c>
      <c r="B17" s="15" t="s">
        <v>108</v>
      </c>
      <c r="C17" s="17" t="s">
        <v>42</v>
      </c>
      <c r="D17" s="17" t="s">
        <v>86</v>
      </c>
      <c r="E17" s="17"/>
    </row>
    <row r="18" customFormat="false" ht="15" hidden="false" customHeight="false" outlineLevel="0" collapsed="false">
      <c r="A18" s="9" t="s">
        <v>109</v>
      </c>
      <c r="B18" s="15" t="s">
        <v>110</v>
      </c>
      <c r="C18" s="17" t="s">
        <v>42</v>
      </c>
      <c r="D18" s="17" t="s">
        <v>86</v>
      </c>
      <c r="E18" s="17"/>
    </row>
    <row r="19" customFormat="false" ht="15" hidden="false" customHeight="false" outlineLevel="0" collapsed="false">
      <c r="A19" s="9" t="s">
        <v>111</v>
      </c>
      <c r="B19" s="15" t="s">
        <v>112</v>
      </c>
      <c r="C19" s="17" t="s">
        <v>42</v>
      </c>
      <c r="D19" s="17" t="s">
        <v>86</v>
      </c>
      <c r="E19" s="17"/>
    </row>
    <row r="20" customFormat="false" ht="15" hidden="false" customHeight="false" outlineLevel="0" collapsed="false">
      <c r="A20" s="9" t="s">
        <v>113</v>
      </c>
      <c r="B20" s="15" t="s">
        <v>114</v>
      </c>
      <c r="C20" s="17" t="s">
        <v>42</v>
      </c>
      <c r="D20" s="17" t="s">
        <v>86</v>
      </c>
      <c r="E20" s="17"/>
    </row>
    <row r="21" customFormat="false" ht="15" hidden="false" customHeight="false" outlineLevel="0" collapsed="false">
      <c r="A21" s="9" t="s">
        <v>115</v>
      </c>
      <c r="B21" s="15" t="s">
        <v>116</v>
      </c>
      <c r="C21" s="17" t="s">
        <v>42</v>
      </c>
      <c r="D21" s="17" t="s">
        <v>86</v>
      </c>
      <c r="E21" s="17"/>
    </row>
    <row r="22" customFormat="false" ht="15" hidden="false" customHeight="false" outlineLevel="0" collapsed="false">
      <c r="A22" s="9" t="s">
        <v>117</v>
      </c>
      <c r="B22" s="15" t="s">
        <v>118</v>
      </c>
      <c r="C22" s="17" t="s">
        <v>42</v>
      </c>
      <c r="D22" s="17" t="s">
        <v>86</v>
      </c>
      <c r="E22" s="17"/>
    </row>
    <row r="23" customFormat="false" ht="15" hidden="false" customHeight="false" outlineLevel="0" collapsed="false">
      <c r="A23" s="9" t="s">
        <v>119</v>
      </c>
      <c r="B23" s="15" t="s">
        <v>120</v>
      </c>
      <c r="C23" s="17" t="s">
        <v>42</v>
      </c>
      <c r="D23" s="17" t="s">
        <v>86</v>
      </c>
      <c r="E23" s="17"/>
    </row>
    <row r="24" customFormat="false" ht="15" hidden="false" customHeight="false" outlineLevel="0" collapsed="false">
      <c r="A24" s="9" t="s">
        <v>121</v>
      </c>
      <c r="B24" s="15" t="s">
        <v>122</v>
      </c>
      <c r="C24" s="17" t="s">
        <v>42</v>
      </c>
      <c r="D24" s="17" t="s">
        <v>86</v>
      </c>
      <c r="E24" s="17"/>
    </row>
    <row r="26" customFormat="false" ht="15" hidden="false" customHeight="false" outlineLevel="0" collapsed="false">
      <c r="A26" s="2" t="s">
        <v>123</v>
      </c>
    </row>
  </sheetData>
  <conditionalFormatting sqref="C5:C24">
    <cfRule type="expression" priority="2" aboveAverage="0" equalAverage="0" bottom="0" percent="0" rank="0" text="" dxfId="0">
      <formula>$C5="Good"</formula>
    </cfRule>
    <cfRule type="expression" priority="3" aboveAverage="0" equalAverage="0" bottom="0" percent="0" rank="0" text="" dxfId="1">
      <formula>$C5="Needs work"</formula>
    </cfRule>
  </conditionalFormatting>
  <dataValidations count="2">
    <dataValidation allowBlank="true" errorStyle="stop" operator="between" showDropDown="false" showErrorMessage="false" showInputMessage="false" sqref="C5:C24" type="list">
      <formula1>"Good,Needs work,Not checked"</formula1>
      <formula2>0</formula2>
    </dataValidation>
    <dataValidation allowBlank="true" errorStyle="stop" operator="between" showDropDown="false" showErrorMessage="false" showInputMessage="false" sqref="D5:D24" type="list">
      <formula1>"High,Medium,Low"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52"/>
    <col collapsed="false" customWidth="true" hidden="false" outlineLevel="0" max="3" min="3" style="0" width="30"/>
    <col collapsed="false" customWidth="true" hidden="false" outlineLevel="0" max="4" min="4" style="0" width="14"/>
    <col collapsed="false" customWidth="true" hidden="false" outlineLevel="0" max="5" min="5" style="0" width="48"/>
  </cols>
  <sheetData>
    <row r="1" customFormat="false" ht="19.7" hidden="false" customHeight="false" outlineLevel="0" collapsed="false">
      <c r="A1" s="1" t="s">
        <v>124</v>
      </c>
    </row>
    <row r="2" customFormat="false" ht="15" hidden="false" customHeight="false" outlineLevel="0" collapsed="false">
      <c r="A2" s="2" t="s">
        <v>125</v>
      </c>
    </row>
    <row r="4" customFormat="false" ht="30" hidden="false" customHeight="true" outlineLevel="0" collapsed="false">
      <c r="A4" s="8" t="s">
        <v>126</v>
      </c>
      <c r="B4" s="8" t="s">
        <v>127</v>
      </c>
      <c r="C4" s="8" t="s">
        <v>128</v>
      </c>
      <c r="D4" s="8" t="s">
        <v>129</v>
      </c>
      <c r="E4" s="8" t="s">
        <v>130</v>
      </c>
    </row>
    <row r="5" customFormat="false" ht="15" hidden="false" customHeight="false" outlineLevel="0" collapsed="false">
      <c r="A5" s="17" t="s">
        <v>131</v>
      </c>
      <c r="B5" s="17" t="s">
        <v>132</v>
      </c>
      <c r="C5" s="17" t="s">
        <v>74</v>
      </c>
      <c r="D5" s="17" t="s">
        <v>133</v>
      </c>
      <c r="E5" s="17" t="s">
        <v>134</v>
      </c>
    </row>
    <row r="6" customFormat="false" ht="15" hidden="false" customHeight="false" outlineLevel="0" collapsed="false">
      <c r="A6" s="17"/>
      <c r="B6" s="17"/>
      <c r="C6" s="17"/>
      <c r="D6" s="17"/>
      <c r="E6" s="17"/>
    </row>
    <row r="7" customFormat="false" ht="15" hidden="false" customHeight="false" outlineLevel="0" collapsed="false">
      <c r="A7" s="17"/>
      <c r="B7" s="17"/>
      <c r="C7" s="17"/>
      <c r="D7" s="17"/>
      <c r="E7" s="17"/>
    </row>
    <row r="8" customFormat="false" ht="15" hidden="false" customHeight="false" outlineLevel="0" collapsed="false">
      <c r="A8" s="17"/>
      <c r="B8" s="17"/>
      <c r="C8" s="17"/>
      <c r="D8" s="17"/>
      <c r="E8" s="17"/>
    </row>
    <row r="9" customFormat="false" ht="15" hidden="false" customHeight="false" outlineLevel="0" collapsed="false">
      <c r="A9" s="17"/>
      <c r="B9" s="17"/>
      <c r="C9" s="17"/>
      <c r="D9" s="17"/>
      <c r="E9" s="17"/>
    </row>
    <row r="10" customFormat="false" ht="15" hidden="false" customHeight="false" outlineLevel="0" collapsed="false">
      <c r="A10" s="17"/>
      <c r="B10" s="17"/>
      <c r="C10" s="17"/>
      <c r="D10" s="17"/>
      <c r="E10" s="17"/>
    </row>
    <row r="11" customFormat="false" ht="15" hidden="false" customHeight="false" outlineLevel="0" collapsed="false">
      <c r="A11" s="17"/>
      <c r="B11" s="17"/>
      <c r="C11" s="17"/>
      <c r="D11" s="17"/>
      <c r="E11" s="17"/>
    </row>
    <row r="12" customFormat="false" ht="15" hidden="false" customHeight="false" outlineLevel="0" collapsed="false">
      <c r="A12" s="17"/>
      <c r="B12" s="17"/>
      <c r="C12" s="17"/>
      <c r="D12" s="17"/>
      <c r="E12" s="17"/>
    </row>
    <row r="13" customFormat="false" ht="15" hidden="false" customHeight="false" outlineLevel="0" collapsed="false">
      <c r="A13" s="17"/>
      <c r="B13" s="17"/>
      <c r="C13" s="17"/>
      <c r="D13" s="17"/>
      <c r="E13" s="17"/>
    </row>
    <row r="14" customFormat="false" ht="15" hidden="false" customHeight="false" outlineLevel="0" collapsed="false">
      <c r="A14" s="17"/>
      <c r="B14" s="17"/>
      <c r="C14" s="17"/>
      <c r="D14" s="17"/>
      <c r="E14" s="17"/>
    </row>
    <row r="15" customFormat="false" ht="15" hidden="false" customHeight="false" outlineLevel="0" collapsed="false">
      <c r="A15" s="17"/>
      <c r="B15" s="17"/>
      <c r="C15" s="17"/>
      <c r="D15" s="17"/>
      <c r="E15" s="17"/>
    </row>
    <row r="16" customFormat="false" ht="15" hidden="false" customHeight="false" outlineLevel="0" collapsed="false">
      <c r="A16" s="17"/>
      <c r="B16" s="17"/>
      <c r="C16" s="17"/>
      <c r="D16" s="17"/>
      <c r="E16" s="17"/>
    </row>
    <row r="17" customFormat="false" ht="15" hidden="false" customHeight="false" outlineLevel="0" collapsed="false">
      <c r="A17" s="17"/>
      <c r="B17" s="17"/>
      <c r="C17" s="17"/>
      <c r="D17" s="17"/>
      <c r="E17" s="17"/>
    </row>
    <row r="18" customFormat="false" ht="15" hidden="false" customHeight="false" outlineLevel="0" collapsed="false">
      <c r="A18" s="17"/>
      <c r="B18" s="17"/>
      <c r="C18" s="17"/>
      <c r="D18" s="17"/>
      <c r="E18" s="17"/>
    </row>
    <row r="19" customFormat="false" ht="15" hidden="false" customHeight="false" outlineLevel="0" collapsed="false">
      <c r="A19" s="17"/>
      <c r="B19" s="17"/>
      <c r="C19" s="17"/>
      <c r="D19" s="17"/>
      <c r="E19" s="17"/>
    </row>
    <row r="20" customFormat="false" ht="15" hidden="false" customHeight="false" outlineLevel="0" collapsed="false">
      <c r="A20" s="17"/>
      <c r="B20" s="17"/>
      <c r="C20" s="17"/>
      <c r="D20" s="17"/>
      <c r="E20" s="17"/>
    </row>
    <row r="21" customFormat="false" ht="15" hidden="false" customHeight="false" outlineLevel="0" collapsed="false">
      <c r="A21" s="17"/>
      <c r="B21" s="17"/>
      <c r="C21" s="17"/>
      <c r="D21" s="17"/>
      <c r="E21" s="17"/>
    </row>
    <row r="22" customFormat="false" ht="15" hidden="false" customHeight="false" outlineLevel="0" collapsed="false">
      <c r="A22" s="17"/>
      <c r="B22" s="17"/>
      <c r="C22" s="17"/>
      <c r="D22" s="17"/>
      <c r="E22" s="17"/>
    </row>
    <row r="23" customFormat="false" ht="15" hidden="false" customHeight="false" outlineLevel="0" collapsed="false">
      <c r="A23" s="17"/>
      <c r="B23" s="17"/>
      <c r="C23" s="17"/>
      <c r="D23" s="17"/>
      <c r="E23" s="17"/>
    </row>
    <row r="24" customFormat="false" ht="15" hidden="false" customHeight="false" outlineLevel="0" collapsed="false">
      <c r="A24" s="17"/>
      <c r="B24" s="17"/>
      <c r="C24" s="17"/>
      <c r="D24" s="17"/>
      <c r="E24" s="17"/>
    </row>
    <row r="25" customFormat="false" ht="15" hidden="false" customHeight="false" outlineLevel="0" collapsed="false">
      <c r="A25" s="17"/>
      <c r="B25" s="17"/>
      <c r="C25" s="17"/>
      <c r="D25" s="17"/>
      <c r="E25" s="17"/>
    </row>
    <row r="26" customFormat="false" ht="15" hidden="false" customHeight="false" outlineLevel="0" collapsed="false">
      <c r="A26" s="17"/>
      <c r="B26" s="17"/>
      <c r="C26" s="17"/>
      <c r="D26" s="17"/>
      <c r="E26" s="17"/>
    </row>
    <row r="27" customFormat="false" ht="15" hidden="false" customHeight="false" outlineLevel="0" collapsed="false">
      <c r="A27" s="17"/>
      <c r="B27" s="17"/>
      <c r="C27" s="17"/>
      <c r="D27" s="17"/>
      <c r="E27" s="17"/>
    </row>
    <row r="28" customFormat="false" ht="15" hidden="false" customHeight="false" outlineLevel="0" collapsed="false">
      <c r="A28" s="17"/>
      <c r="B28" s="17"/>
      <c r="C28" s="17"/>
      <c r="D28" s="17"/>
      <c r="E28" s="17"/>
    </row>
    <row r="29" customFormat="false" ht="15" hidden="false" customHeight="false" outlineLevel="0" collapsed="false">
      <c r="A29" s="17"/>
      <c r="B29" s="17"/>
      <c r="C29" s="17"/>
      <c r="D29" s="17"/>
      <c r="E29" s="17"/>
    </row>
    <row r="30" customFormat="false" ht="15" hidden="false" customHeight="false" outlineLevel="0" collapsed="false">
      <c r="A30" s="17"/>
      <c r="B30" s="17"/>
      <c r="C30" s="17"/>
      <c r="D30" s="17"/>
      <c r="E30" s="17"/>
    </row>
    <row r="31" customFormat="false" ht="15" hidden="false" customHeight="false" outlineLevel="0" collapsed="false">
      <c r="A31" s="17"/>
      <c r="B31" s="17"/>
      <c r="C31" s="17"/>
      <c r="D31" s="17"/>
      <c r="E31" s="17"/>
    </row>
    <row r="32" customFormat="false" ht="15" hidden="false" customHeight="false" outlineLevel="0" collapsed="false">
      <c r="A32" s="17"/>
      <c r="B32" s="17"/>
      <c r="C32" s="17"/>
      <c r="D32" s="17"/>
      <c r="E32" s="17"/>
    </row>
    <row r="33" customFormat="false" ht="15" hidden="false" customHeight="false" outlineLevel="0" collapsed="false">
      <c r="A33" s="17"/>
      <c r="B33" s="17"/>
      <c r="C33" s="17"/>
      <c r="D33" s="17"/>
      <c r="E33" s="17"/>
    </row>
    <row r="34" customFormat="false" ht="15" hidden="false" customHeight="false" outlineLevel="0" collapsed="false">
      <c r="A34" s="17"/>
      <c r="B34" s="17"/>
      <c r="C34" s="17"/>
      <c r="D34" s="17"/>
      <c r="E34" s="17"/>
    </row>
    <row r="36" customFormat="false" ht="15" hidden="false" customHeight="false" outlineLevel="0" collapsed="false">
      <c r="A36" s="2" t="s">
        <v>135</v>
      </c>
    </row>
  </sheetData>
  <dataValidations count="1">
    <dataValidation allowBlank="true" errorStyle="stop" operator="between" showDropDown="false" showErrorMessage="false" showInputMessage="false" sqref="D5:D34" type="list">
      <formula1>"Content,Technical,Links,Local,Reporting,Other"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52"/>
    <col collapsed="false" customWidth="true" hidden="false" outlineLevel="0" max="3" min="3" style="0" width="46"/>
    <col collapsed="false" customWidth="true" hidden="false" outlineLevel="0" max="4" min="4" style="0" width="16"/>
    <col collapsed="false" customWidth="true" hidden="false" outlineLevel="0" max="6" min="5" style="0" width="14"/>
  </cols>
  <sheetData>
    <row r="1" customFormat="false" ht="19.7" hidden="false" customHeight="false" outlineLevel="0" collapsed="false">
      <c r="A1" s="1" t="s">
        <v>136</v>
      </c>
    </row>
    <row r="2" customFormat="false" ht="15" hidden="false" customHeight="false" outlineLevel="0" collapsed="false">
      <c r="A2" s="2" t="s">
        <v>137</v>
      </c>
    </row>
    <row r="4" customFormat="false" ht="30" hidden="false" customHeight="true" outlineLevel="0" collapsed="false">
      <c r="A4" s="8" t="s">
        <v>80</v>
      </c>
      <c r="B4" s="8" t="s">
        <v>127</v>
      </c>
      <c r="C4" s="8" t="s">
        <v>138</v>
      </c>
      <c r="D4" s="8" t="s">
        <v>139</v>
      </c>
      <c r="E4" s="8" t="s">
        <v>140</v>
      </c>
      <c r="F4" s="8" t="s">
        <v>71</v>
      </c>
    </row>
    <row r="5" customFormat="false" ht="15" hidden="false" customHeight="false" outlineLevel="0" collapsed="false">
      <c r="A5" s="17" t="n">
        <v>1</v>
      </c>
      <c r="B5" s="17" t="s">
        <v>141</v>
      </c>
      <c r="C5" s="17" t="s">
        <v>142</v>
      </c>
      <c r="D5" s="17" t="s">
        <v>53</v>
      </c>
      <c r="E5" s="17" t="s">
        <v>143</v>
      </c>
      <c r="F5" s="17" t="s">
        <v>144</v>
      </c>
    </row>
    <row r="6" customFormat="false" ht="15" hidden="false" customHeight="false" outlineLevel="0" collapsed="false">
      <c r="A6" s="17"/>
      <c r="B6" s="17"/>
      <c r="C6" s="17"/>
      <c r="D6" s="17"/>
      <c r="E6" s="17"/>
      <c r="F6" s="17"/>
    </row>
    <row r="7" customFormat="false" ht="15" hidden="false" customHeight="false" outlineLevel="0" collapsed="false">
      <c r="A7" s="17"/>
      <c r="B7" s="17"/>
      <c r="C7" s="17"/>
      <c r="D7" s="17"/>
      <c r="E7" s="17"/>
      <c r="F7" s="17"/>
    </row>
    <row r="8" customFormat="false" ht="15" hidden="false" customHeight="false" outlineLevel="0" collapsed="false">
      <c r="A8" s="17"/>
      <c r="B8" s="17"/>
      <c r="C8" s="17"/>
      <c r="D8" s="17"/>
      <c r="E8" s="17"/>
      <c r="F8" s="17"/>
    </row>
    <row r="9" customFormat="false" ht="15" hidden="false" customHeight="false" outlineLevel="0" collapsed="false">
      <c r="A9" s="17"/>
      <c r="B9" s="17"/>
      <c r="C9" s="17"/>
      <c r="D9" s="17"/>
      <c r="E9" s="17"/>
      <c r="F9" s="17"/>
    </row>
    <row r="10" customFormat="false" ht="15" hidden="false" customHeight="false" outlineLevel="0" collapsed="false">
      <c r="A10" s="17"/>
      <c r="B10" s="17"/>
      <c r="C10" s="17"/>
      <c r="D10" s="17"/>
      <c r="E10" s="17"/>
      <c r="F10" s="17"/>
    </row>
    <row r="11" customFormat="false" ht="15" hidden="false" customHeight="false" outlineLevel="0" collapsed="false">
      <c r="A11" s="17"/>
      <c r="B11" s="17"/>
      <c r="C11" s="17"/>
      <c r="D11" s="17"/>
      <c r="E11" s="17"/>
      <c r="F11" s="17"/>
    </row>
    <row r="12" customFormat="false" ht="15" hidden="false" customHeight="false" outlineLevel="0" collapsed="false">
      <c r="A12" s="17"/>
      <c r="B12" s="17"/>
      <c r="C12" s="17"/>
      <c r="D12" s="17"/>
      <c r="E12" s="17"/>
      <c r="F12" s="17"/>
    </row>
    <row r="13" customFormat="false" ht="15" hidden="false" customHeight="false" outlineLevel="0" collapsed="false">
      <c r="A13" s="17"/>
      <c r="B13" s="17"/>
      <c r="C13" s="17"/>
      <c r="D13" s="17"/>
      <c r="E13" s="17"/>
      <c r="F13" s="17"/>
    </row>
    <row r="14" customFormat="false" ht="15" hidden="false" customHeight="false" outlineLevel="0" collapsed="false">
      <c r="A14" s="17"/>
      <c r="B14" s="17"/>
      <c r="C14" s="17"/>
      <c r="D14" s="17"/>
      <c r="E14" s="17"/>
      <c r="F14" s="17"/>
    </row>
    <row r="15" customFormat="false" ht="15" hidden="false" customHeight="false" outlineLevel="0" collapsed="false">
      <c r="A15" s="17"/>
      <c r="B15" s="17"/>
      <c r="C15" s="17"/>
      <c r="D15" s="17"/>
      <c r="E15" s="17"/>
      <c r="F15" s="17"/>
    </row>
    <row r="16" customFormat="false" ht="15" hidden="false" customHeight="false" outlineLevel="0" collapsed="false">
      <c r="A16" s="17"/>
      <c r="B16" s="17"/>
      <c r="C16" s="17"/>
      <c r="D16" s="17"/>
      <c r="E16" s="17"/>
      <c r="F16" s="17"/>
    </row>
    <row r="17" customFormat="false" ht="15" hidden="false" customHeight="false" outlineLevel="0" collapsed="false">
      <c r="A17" s="17"/>
      <c r="B17" s="17"/>
      <c r="C17" s="17"/>
      <c r="D17" s="17"/>
      <c r="E17" s="17"/>
      <c r="F17" s="17"/>
    </row>
    <row r="18" customFormat="false" ht="15" hidden="false" customHeight="false" outlineLevel="0" collapsed="false">
      <c r="A18" s="17"/>
      <c r="B18" s="17"/>
      <c r="C18" s="17"/>
      <c r="D18" s="17"/>
      <c r="E18" s="17"/>
      <c r="F18" s="17"/>
    </row>
    <row r="19" customFormat="false" ht="15" hidden="false" customHeight="false" outlineLevel="0" collapsed="false">
      <c r="A19" s="17"/>
      <c r="B19" s="17"/>
      <c r="C19" s="17"/>
      <c r="D19" s="17"/>
      <c r="E19" s="17"/>
      <c r="F19" s="17"/>
    </row>
    <row r="21" customFormat="false" ht="15" hidden="false" customHeight="false" outlineLevel="0" collapsed="false">
      <c r="A21" s="2" t="s">
        <v>145</v>
      </c>
    </row>
  </sheetData>
  <dataValidations count="1">
    <dataValidation allowBlank="true" errorStyle="stop" operator="between" showDropDown="false" showErrorMessage="false" showInputMessage="false" sqref="F5:F19" type="list">
      <formula1>"Planned,In progress,Done,Waiting"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2026-10-13T00:00:27Z</dcterms:created>
  <dc:creator>openpyxl</dc:creator>
  <dc:description/>
  <dc:language>en-US</dc:language>
  <cp:lastModifiedBy/>
  <dcterms:modified xsi:type="dcterms:W3CDTF">2026-10-13T00:00:31Z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